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a\Documents\ΑΦΡΟΔΙΤΗ 11_10_22\"/>
    </mc:Choice>
  </mc:AlternateContent>
  <xr:revisionPtr revIDLastSave="0" documentId="8_{13DCE77B-1C19-46D8-9A43-9B446DF35A44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teliko" sheetId="13" r:id="rId1"/>
    <sheet name="Φύλλο1" sheetId="14" r:id="rId2"/>
  </sheets>
  <definedNames>
    <definedName name="_xlnm.Print_Titles" localSheetId="0">teliko!$1:$8</definedName>
  </definedNames>
  <calcPr calcId="191029"/>
</workbook>
</file>

<file path=xl/calcChain.xml><?xml version="1.0" encoding="utf-8"?>
<calcChain xmlns="http://schemas.openxmlformats.org/spreadsheetml/2006/main">
  <c r="L41" i="13" l="1"/>
  <c r="I41" i="13"/>
  <c r="F41" i="13"/>
  <c r="L32" i="13"/>
  <c r="L25" i="13"/>
  <c r="L23" i="13"/>
  <c r="I23" i="13"/>
  <c r="M23" i="13" s="1"/>
  <c r="M41" i="13" l="1"/>
  <c r="F25" i="13"/>
  <c r="M25" i="13" s="1"/>
  <c r="F32" i="13"/>
  <c r="L19" i="13"/>
  <c r="I19" i="13"/>
  <c r="F19" i="13"/>
  <c r="F13" i="13"/>
  <c r="I13" i="13"/>
  <c r="L13" i="13"/>
  <c r="L28" i="13"/>
  <c r="I28" i="13"/>
  <c r="F28" i="13"/>
  <c r="L21" i="13"/>
  <c r="I21" i="13"/>
  <c r="F21" i="13"/>
  <c r="L40" i="13"/>
  <c r="I40" i="13"/>
  <c r="F40" i="13"/>
  <c r="L53" i="13"/>
  <c r="I53" i="13"/>
  <c r="F53" i="13"/>
  <c r="L52" i="13"/>
  <c r="I52" i="13"/>
  <c r="M52" i="13"/>
  <c r="L51" i="13"/>
  <c r="I51" i="13"/>
  <c r="F51" i="13"/>
  <c r="L49" i="13"/>
  <c r="I49" i="13"/>
  <c r="F49" i="13"/>
  <c r="M51" i="13" l="1"/>
  <c r="M13" i="13"/>
  <c r="M40" i="13"/>
  <c r="M53" i="13"/>
  <c r="M19" i="13"/>
  <c r="M28" i="13"/>
  <c r="M21" i="13"/>
  <c r="M49" i="13"/>
  <c r="L12" i="13"/>
  <c r="L18" i="13"/>
  <c r="L22" i="13"/>
  <c r="L24" i="13"/>
  <c r="L43" i="13"/>
  <c r="L47" i="13"/>
  <c r="L48" i="13"/>
  <c r="I12" i="13"/>
  <c r="I16" i="13"/>
  <c r="I18" i="13"/>
  <c r="I22" i="13"/>
  <c r="I24" i="13"/>
  <c r="I31" i="13"/>
  <c r="I32" i="13"/>
  <c r="M32" i="13" s="1"/>
  <c r="I43" i="13"/>
  <c r="I47" i="13"/>
  <c r="I48" i="13"/>
  <c r="F12" i="13"/>
  <c r="F18" i="13"/>
  <c r="F24" i="13"/>
  <c r="F31" i="13"/>
  <c r="F43" i="13"/>
  <c r="F47" i="13"/>
  <c r="F48" i="13"/>
  <c r="M47" i="13" l="1"/>
  <c r="M22" i="13"/>
  <c r="M31" i="13"/>
  <c r="M18" i="13"/>
  <c r="M48" i="13"/>
  <c r="M24" i="13"/>
  <c r="M43" i="13"/>
  <c r="M12" i="13"/>
  <c r="L11" i="13"/>
  <c r="F11" i="13"/>
  <c r="XFC12" i="13" l="1"/>
  <c r="I11" i="13"/>
  <c r="M11" i="13" s="1"/>
</calcChain>
</file>

<file path=xl/sharedStrings.xml><?xml version="1.0" encoding="utf-8"?>
<sst xmlns="http://schemas.openxmlformats.org/spreadsheetml/2006/main" count="79" uniqueCount="58">
  <si>
    <t>A/A</t>
  </si>
  <si>
    <t>ΕΙΣΑΓΩΓΗ ΣΤΗΝ ΕΙΔΙΚΗ ΑΓΩΓΗ</t>
  </si>
  <si>
    <t>Α</t>
  </si>
  <si>
    <t>ΤΕΛΙΚΟΣ ΒΑΘΜΟΣ</t>
  </si>
  <si>
    <t xml:space="preserve">Β </t>
  </si>
  <si>
    <t>ΒΑΘ/ΤΗΣ</t>
  </si>
  <si>
    <t>ΠΑΡΑΤΗΡΗΣΕΙΣ</t>
  </si>
  <si>
    <t>ΤΕΛΙΚΗ ΒΑΘΜΟΛΟΓΙΑ</t>
  </si>
  <si>
    <t xml:space="preserve">ΑΡΙΘΜΟΣ ΠΡΩΤΟΚΟΛΛΟΥ/ΗΜΕΡΟΜΗΝΙΑ </t>
  </si>
  <si>
    <t>ΕΙΣΑΓΩΓΗ ΣΤΙΣ ΕΠΙΣΤΗΜΕΣ ΤΗΣ ΑΓΩΓΗΣ</t>
  </si>
  <si>
    <t>ΕΙΣΑΓΩΓΗ ΣΤHN ΨΥΧΟΛΟΓΙΑ</t>
  </si>
  <si>
    <t>ΕΠΙΤΥΧΟΥΣΑ</t>
  </si>
  <si>
    <t>1895/10-11-2025</t>
  </si>
  <si>
    <t>1910/11-11-2025</t>
  </si>
  <si>
    <t>1953/14-11-2025</t>
  </si>
  <si>
    <t>1869/7-11-2025</t>
  </si>
  <si>
    <t>1952/14-11-2025</t>
  </si>
  <si>
    <t>1907/10-11-2025</t>
  </si>
  <si>
    <t>1908/10-11-2025</t>
  </si>
  <si>
    <t>1978/18-11-2025</t>
  </si>
  <si>
    <t>1899/10-11-2025</t>
  </si>
  <si>
    <t>1940/13-11-2025</t>
  </si>
  <si>
    <t>1949/13-11-2025</t>
  </si>
  <si>
    <t>1921/12-11-2025</t>
  </si>
  <si>
    <t>1911/10-11-2025</t>
  </si>
  <si>
    <t>1977/18-11-2025</t>
  </si>
  <si>
    <t>1898/10-11-2025</t>
  </si>
  <si>
    <t>1975/18-11-2025</t>
  </si>
  <si>
    <t>1904/10-11-2025</t>
  </si>
  <si>
    <t>1976/18-11-2025</t>
  </si>
  <si>
    <t>1901/10-11-2025</t>
  </si>
  <si>
    <t>1943/13-11-2025</t>
  </si>
  <si>
    <t>1923/11-11-2025</t>
  </si>
  <si>
    <t>1906/10-11-2025</t>
  </si>
  <si>
    <t>1954/14-11-2025</t>
  </si>
  <si>
    <t>1928/12-11-2025</t>
  </si>
  <si>
    <t>1944/13-11-2025</t>
  </si>
  <si>
    <t>1942/13-11-2025</t>
  </si>
  <si>
    <t>1937/12-11-2025</t>
  </si>
  <si>
    <t>1955/14-11-2025</t>
  </si>
  <si>
    <t>1893/10-11-2025</t>
  </si>
  <si>
    <t>1896/10-11-2025</t>
  </si>
  <si>
    <t>1919/11-11-2025</t>
  </si>
  <si>
    <t>1891/10-11-2025</t>
  </si>
  <si>
    <t>1894/10-11-2025</t>
  </si>
  <si>
    <t>1903/10-11-2025</t>
  </si>
  <si>
    <t>1905/10-11-2025</t>
  </si>
  <si>
    <t>1902/10-11-2025</t>
  </si>
  <si>
    <t>1967/14-11-2025</t>
  </si>
  <si>
    <t>1974/18-11-2025</t>
  </si>
  <si>
    <t>1897/10-11-2025</t>
  </si>
  <si>
    <t>1900/10-11-2025</t>
  </si>
  <si>
    <t>1922/11-11-2025</t>
  </si>
  <si>
    <t>1909/10-11-2025</t>
  </si>
  <si>
    <t>1973/18-11-2025</t>
  </si>
  <si>
    <t>Γ</t>
  </si>
  <si>
    <t>ΕΠΙΤΥΧΩΝ</t>
  </si>
  <si>
    <t>ΠΙΝΑΚΑΣ ΑΠΟΤΕΛΕΣΜΑΤΩΝ ΚΑΤΑΤΑΚΤΗΡΙΩΝ ΕΞΕΤΑΣΕΩΝ 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</si>
</sst>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0"/>
      <name val="Arial Greek"/>
      <charset val="161"/>
    </font>
    <font>
      <sz val="10"/>
      <name val="Arial"/>
      <family val="2"/>
      <charset val="161"/>
    </font>
    <font>
      <b/>
      <sz val="14"/>
      <name val="Calibri"/>
      <family val="2"/>
      <charset val="161"/>
      <scheme val="minor"/>
    </font>
    <font>
      <sz val="14"/>
      <name val="Calibri"/>
      <family val="2"/>
      <charset val="161"/>
      <scheme val="minor"/>
    </font>
    <font>
      <b/>
      <sz val="14"/>
      <name val="Arial Greek"/>
      <charset val="161"/>
    </font>
    <font>
      <sz val="14"/>
      <name val="Calibri"/>
      <family val="2"/>
      <charset val="161"/>
    </font>
    <font>
      <b/>
      <sz val="14"/>
      <name val="Calibri"/>
      <family val="2"/>
      <charset val="161"/>
    </font>
    <font>
      <sz val="14"/>
      <name val="Arial Greek"/>
      <charset val="161"/>
    </font>
    <font>
      <sz val="14"/>
      <name val="Times New Roman"/>
      <family val="1"/>
      <charset val="161"/>
    </font>
    <font>
      <sz val="13"/>
      <name val="Times New Roman"/>
      <family val="1"/>
      <charset val="161"/>
    </font>
    <font>
      <b/>
      <sz val="13"/>
      <name val="Times New Roman"/>
      <family val="1"/>
      <charset val="161"/>
    </font>
    <font>
      <sz val="14"/>
      <color rgb="FFFF0000"/>
      <name val="Arial Greek"/>
      <charset val="161"/>
    </font>
    <font>
      <b/>
      <sz val="13"/>
      <name val="Calibri"/>
      <family val="2"/>
      <charset val="161"/>
      <scheme val="minor"/>
    </font>
    <font>
      <sz val="12"/>
      <name val="Times New Roman"/>
      <family val="1"/>
      <charset val="161"/>
    </font>
    <font>
      <b/>
      <sz val="12"/>
      <name val="Times New Roman"/>
      <family val="1"/>
      <charset val="161"/>
    </font>
    <font>
      <sz val="12"/>
      <name val="Calibri"/>
      <family val="2"/>
      <charset val="161"/>
    </font>
    <font>
      <b/>
      <sz val="10"/>
      <name val="Times New Roman"/>
      <family val="1"/>
      <charset val="161"/>
    </font>
    <font>
      <sz val="12"/>
      <color rgb="FF000000"/>
      <name val="Book Antiqua"/>
      <family val="1"/>
      <charset val="161"/>
    </font>
    <font>
      <sz val="12"/>
      <name val="Book Antiqua"/>
      <family val="1"/>
      <charset val="16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lightGray">
        <fgColor indexed="8"/>
        <bgColor indexed="22"/>
      </patternFill>
    </fill>
    <fill>
      <patternFill patternType="solid">
        <fgColor rgb="FFFF00FF"/>
        <bgColor indexed="64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6">
    <xf numFmtId="0" fontId="0" fillId="0" borderId="0" xfId="0"/>
    <xf numFmtId="0" fontId="3" fillId="2" borderId="0" xfId="1" applyFont="1" applyFill="1" applyAlignment="1">
      <alignment horizontal="center" vertical="center"/>
    </xf>
    <xf numFmtId="0" fontId="2" fillId="2" borderId="0" xfId="1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2" fontId="2" fillId="2" borderId="0" xfId="1" applyNumberFormat="1" applyFont="1" applyFill="1" applyAlignment="1">
      <alignment horizontal="center"/>
    </xf>
    <xf numFmtId="0" fontId="4" fillId="0" borderId="0" xfId="0" applyFont="1" applyAlignment="1">
      <alignment horizontal="center"/>
    </xf>
    <xf numFmtId="0" fontId="5" fillId="0" borderId="3" xfId="1" applyFont="1" applyFill="1" applyBorder="1" applyAlignment="1">
      <alignment horizontal="center" vertical="center" wrapText="1"/>
    </xf>
    <xf numFmtId="0" fontId="5" fillId="0" borderId="14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center"/>
    </xf>
    <xf numFmtId="0" fontId="2" fillId="2" borderId="0" xfId="1" applyFont="1" applyFill="1" applyAlignment="1">
      <alignment horizontal="center"/>
    </xf>
    <xf numFmtId="0" fontId="7" fillId="0" borderId="0" xfId="0" applyFont="1"/>
    <xf numFmtId="0" fontId="2" fillId="2" borderId="0" xfId="1" applyFont="1" applyFill="1"/>
    <xf numFmtId="2" fontId="6" fillId="3" borderId="6" xfId="1" applyNumberFormat="1" applyFont="1" applyFill="1" applyBorder="1" applyAlignment="1">
      <alignment horizontal="center" wrapText="1"/>
    </xf>
    <xf numFmtId="0" fontId="3" fillId="0" borderId="0" xfId="1" applyFont="1" applyFill="1"/>
    <xf numFmtId="0" fontId="5" fillId="0" borderId="15" xfId="1" applyFont="1" applyFill="1" applyBorder="1" applyAlignment="1">
      <alignment horizontal="center" vertical="center" wrapText="1"/>
    </xf>
    <xf numFmtId="0" fontId="7" fillId="0" borderId="0" xfId="0" applyFont="1" applyFill="1"/>
    <xf numFmtId="0" fontId="7" fillId="0" borderId="0" xfId="0" applyFont="1" applyAlignment="1">
      <alignment horizontal="center"/>
    </xf>
    <xf numFmtId="164" fontId="7" fillId="2" borderId="9" xfId="0" applyNumberFormat="1" applyFont="1" applyFill="1" applyBorder="1"/>
    <xf numFmtId="0" fontId="7" fillId="2" borderId="0" xfId="0" applyFont="1" applyFill="1"/>
    <xf numFmtId="0" fontId="3" fillId="0" borderId="2" xfId="1" applyFont="1" applyFill="1" applyBorder="1"/>
    <xf numFmtId="0" fontId="5" fillId="2" borderId="2" xfId="1" applyFont="1" applyFill="1" applyBorder="1" applyAlignment="1">
      <alignment horizontal="center" vertical="center" wrapText="1"/>
    </xf>
    <xf numFmtId="2" fontId="2" fillId="2" borderId="18" xfId="1" applyNumberFormat="1" applyFont="1" applyFill="1" applyBorder="1" applyAlignment="1">
      <alignment horizontal="center" vertical="top" wrapText="1"/>
    </xf>
    <xf numFmtId="2" fontId="2" fillId="2" borderId="15" xfId="1" applyNumberFormat="1" applyFont="1" applyFill="1" applyBorder="1" applyAlignment="1">
      <alignment horizontal="center" vertical="top" wrapText="1"/>
    </xf>
    <xf numFmtId="164" fontId="4" fillId="2" borderId="9" xfId="0" applyNumberFormat="1" applyFont="1" applyFill="1" applyBorder="1"/>
    <xf numFmtId="164" fontId="3" fillId="2" borderId="9" xfId="1" applyNumberFormat="1" applyFont="1" applyFill="1" applyBorder="1"/>
    <xf numFmtId="164" fontId="2" fillId="2" borderId="9" xfId="1" applyNumberFormat="1" applyFont="1" applyFill="1" applyBorder="1"/>
    <xf numFmtId="164" fontId="2" fillId="2" borderId="9" xfId="0" applyNumberFormat="1" applyFont="1" applyFill="1" applyBorder="1"/>
    <xf numFmtId="0" fontId="3" fillId="0" borderId="19" xfId="1" applyFont="1" applyFill="1" applyBorder="1"/>
    <xf numFmtId="0" fontId="9" fillId="0" borderId="2" xfId="1" applyFont="1" applyFill="1" applyBorder="1" applyAlignment="1">
      <alignment horizontal="center" vertical="top" wrapText="1"/>
    </xf>
    <xf numFmtId="0" fontId="9" fillId="0" borderId="1" xfId="1" applyFont="1" applyFill="1" applyBorder="1" applyAlignment="1">
      <alignment horizontal="center" vertical="top" wrapText="1"/>
    </xf>
    <xf numFmtId="0" fontId="10" fillId="0" borderId="7" xfId="1" applyFont="1" applyFill="1" applyBorder="1" applyAlignment="1">
      <alignment horizontal="center" vertical="center" wrapText="1"/>
    </xf>
    <xf numFmtId="0" fontId="9" fillId="0" borderId="9" xfId="1" applyFont="1" applyFill="1" applyBorder="1" applyAlignment="1">
      <alignment horizontal="center" vertical="top" wrapText="1"/>
    </xf>
    <xf numFmtId="0" fontId="10" fillId="0" borderId="10" xfId="1" applyFont="1" applyFill="1" applyBorder="1" applyAlignment="1">
      <alignment horizontal="center" vertical="center" wrapText="1"/>
    </xf>
    <xf numFmtId="0" fontId="11" fillId="0" borderId="0" xfId="0" applyFont="1" applyFill="1"/>
    <xf numFmtId="2" fontId="6" fillId="5" borderId="2" xfId="1" applyNumberFormat="1" applyFont="1" applyFill="1" applyBorder="1" applyAlignment="1">
      <alignment horizontal="center" vertical="center" wrapText="1"/>
    </xf>
    <xf numFmtId="0" fontId="12" fillId="3" borderId="4" xfId="1" applyFont="1" applyFill="1" applyBorder="1" applyAlignment="1">
      <alignment horizontal="center" vertical="center" wrapText="1"/>
    </xf>
    <xf numFmtId="0" fontId="13" fillId="0" borderId="11" xfId="1" applyFont="1" applyFill="1" applyBorder="1" applyAlignment="1">
      <alignment vertical="top" wrapText="1"/>
    </xf>
    <xf numFmtId="0" fontId="13" fillId="0" borderId="12" xfId="1" applyFont="1" applyFill="1" applyBorder="1" applyAlignment="1">
      <alignment vertical="top" wrapText="1"/>
    </xf>
    <xf numFmtId="0" fontId="14" fillId="0" borderId="10" xfId="1" applyFont="1" applyFill="1" applyBorder="1" applyAlignment="1">
      <alignment horizontal="center" vertical="center" wrapText="1"/>
    </xf>
    <xf numFmtId="0" fontId="13" fillId="0" borderId="13" xfId="1" applyFont="1" applyFill="1" applyBorder="1" applyAlignment="1">
      <alignment vertical="top" wrapText="1"/>
    </xf>
    <xf numFmtId="164" fontId="5" fillId="4" borderId="9" xfId="0" applyNumberFormat="1" applyFont="1" applyFill="1" applyBorder="1"/>
    <xf numFmtId="164" fontId="3" fillId="0" borderId="15" xfId="1" applyNumberFormat="1" applyFont="1" applyFill="1" applyBorder="1"/>
    <xf numFmtId="0" fontId="6" fillId="0" borderId="9" xfId="1" applyFont="1" applyFill="1" applyBorder="1" applyAlignment="1">
      <alignment horizontal="center" vertical="center" wrapText="1"/>
    </xf>
    <xf numFmtId="0" fontId="6" fillId="3" borderId="7" xfId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/>
    </xf>
    <xf numFmtId="0" fontId="6" fillId="4" borderId="2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15" fillId="0" borderId="2" xfId="1" applyFont="1" applyFill="1" applyBorder="1" applyAlignment="1">
      <alignment horizontal="center" vertical="center" wrapText="1"/>
    </xf>
    <xf numFmtId="0" fontId="6" fillId="0" borderId="22" xfId="1" applyFont="1" applyFill="1" applyBorder="1" applyAlignment="1">
      <alignment horizontal="center" vertical="center" wrapText="1"/>
    </xf>
    <xf numFmtId="0" fontId="15" fillId="0" borderId="9" xfId="1" applyFont="1" applyFill="1" applyBorder="1" applyAlignment="1">
      <alignment horizontal="center" vertical="center"/>
    </xf>
    <xf numFmtId="0" fontId="15" fillId="0" borderId="2" xfId="1" applyFont="1" applyFill="1" applyBorder="1" applyAlignment="1">
      <alignment horizontal="center" vertical="center"/>
    </xf>
    <xf numFmtId="0" fontId="15" fillId="0" borderId="15" xfId="1" applyFont="1" applyFill="1" applyBorder="1" applyAlignment="1">
      <alignment horizontal="center" vertical="center" wrapText="1"/>
    </xf>
    <xf numFmtId="0" fontId="6" fillId="0" borderId="24" xfId="1" applyFont="1" applyFill="1" applyBorder="1" applyAlignment="1">
      <alignment horizontal="center" vertical="center" wrapText="1"/>
    </xf>
    <xf numFmtId="0" fontId="13" fillId="0" borderId="18" xfId="1" applyFont="1" applyFill="1" applyBorder="1" applyAlignment="1">
      <alignment vertical="top" wrapText="1"/>
    </xf>
    <xf numFmtId="0" fontId="13" fillId="0" borderId="25" xfId="1" applyFont="1" applyFill="1" applyBorder="1" applyAlignment="1">
      <alignment vertical="top" wrapText="1"/>
    </xf>
    <xf numFmtId="0" fontId="3" fillId="0" borderId="2" xfId="0" applyFont="1" applyBorder="1" applyAlignment="1">
      <alignment vertical="center" wrapText="1"/>
    </xf>
    <xf numFmtId="0" fontId="5" fillId="4" borderId="2" xfId="1" applyFont="1" applyFill="1" applyBorder="1" applyAlignment="1">
      <alignment horizontal="center" vertical="center" wrapText="1"/>
    </xf>
    <xf numFmtId="0" fontId="5" fillId="4" borderId="3" xfId="1" applyFont="1" applyFill="1" applyBorder="1" applyAlignment="1">
      <alignment horizontal="center" vertical="center" wrapText="1"/>
    </xf>
    <xf numFmtId="0" fontId="5" fillId="4" borderId="14" xfId="1" applyFont="1" applyFill="1" applyBorder="1" applyAlignment="1">
      <alignment horizontal="center" vertical="center" wrapText="1"/>
    </xf>
    <xf numFmtId="0" fontId="6" fillId="4" borderId="24" xfId="1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vertical="center" wrapText="1"/>
    </xf>
    <xf numFmtId="0" fontId="6" fillId="4" borderId="22" xfId="1" applyFont="1" applyFill="1" applyBorder="1" applyAlignment="1">
      <alignment horizontal="center" vertical="center" wrapText="1"/>
    </xf>
    <xf numFmtId="0" fontId="15" fillId="4" borderId="9" xfId="1" applyFont="1" applyFill="1" applyBorder="1" applyAlignment="1">
      <alignment horizontal="center" vertical="center" wrapText="1"/>
    </xf>
    <xf numFmtId="0" fontId="15" fillId="4" borderId="2" xfId="1" applyFont="1" applyFill="1" applyBorder="1" applyAlignment="1">
      <alignment horizontal="center" vertical="center" wrapText="1"/>
    </xf>
    <xf numFmtId="0" fontId="6" fillId="4" borderId="8" xfId="1" applyFont="1" applyFill="1" applyBorder="1" applyAlignment="1">
      <alignment horizontal="center" vertical="center" wrapText="1"/>
    </xf>
    <xf numFmtId="0" fontId="6" fillId="4" borderId="9" xfId="1" applyFont="1" applyFill="1" applyBorder="1" applyAlignment="1">
      <alignment horizontal="center" vertical="center" wrapText="1"/>
    </xf>
    <xf numFmtId="0" fontId="15" fillId="4" borderId="9" xfId="1" applyFont="1" applyFill="1" applyBorder="1" applyAlignment="1">
      <alignment horizontal="center" vertical="center"/>
    </xf>
    <xf numFmtId="0" fontId="15" fillId="4" borderId="2" xfId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 wrapText="1"/>
    </xf>
    <xf numFmtId="0" fontId="17" fillId="2" borderId="5" xfId="0" applyFont="1" applyFill="1" applyBorder="1" applyAlignment="1">
      <alignment wrapText="1"/>
    </xf>
    <xf numFmtId="0" fontId="17" fillId="2" borderId="17" xfId="0" applyFont="1" applyFill="1" applyBorder="1" applyAlignment="1">
      <alignment wrapText="1"/>
    </xf>
    <xf numFmtId="0" fontId="17" fillId="4" borderId="5" xfId="0" applyFont="1" applyFill="1" applyBorder="1" applyAlignment="1">
      <alignment wrapText="1"/>
    </xf>
    <xf numFmtId="0" fontId="5" fillId="4" borderId="15" xfId="1" applyFont="1" applyFill="1" applyBorder="1" applyAlignment="1">
      <alignment horizontal="center" vertical="center" wrapText="1"/>
    </xf>
    <xf numFmtId="164" fontId="5" fillId="0" borderId="9" xfId="0" applyNumberFormat="1" applyFont="1" applyFill="1" applyBorder="1"/>
    <xf numFmtId="0" fontId="18" fillId="4" borderId="5" xfId="0" applyFont="1" applyFill="1" applyBorder="1" applyAlignment="1">
      <alignment wrapText="1"/>
    </xf>
    <xf numFmtId="0" fontId="17" fillId="0" borderId="5" xfId="0" applyFont="1" applyFill="1" applyBorder="1" applyAlignment="1">
      <alignment wrapText="1"/>
    </xf>
    <xf numFmtId="0" fontId="6" fillId="0" borderId="7" xfId="1" applyFont="1" applyFill="1" applyBorder="1" applyAlignment="1">
      <alignment horizontal="center" vertical="center" wrapText="1"/>
    </xf>
    <xf numFmtId="0" fontId="6" fillId="4" borderId="26" xfId="1" applyFont="1" applyFill="1" applyBorder="1" applyAlignment="1">
      <alignment horizontal="center" vertical="center" wrapText="1"/>
    </xf>
    <xf numFmtId="0" fontId="6" fillId="4" borderId="2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15" fillId="0" borderId="9" xfId="1" applyFont="1" applyFill="1" applyBorder="1" applyAlignment="1">
      <alignment horizontal="center" vertical="center" wrapText="1"/>
    </xf>
    <xf numFmtId="0" fontId="17" fillId="0" borderId="17" xfId="0" applyFont="1" applyFill="1" applyBorder="1" applyAlignment="1">
      <alignment wrapText="1"/>
    </xf>
    <xf numFmtId="0" fontId="2" fillId="2" borderId="16" xfId="1" applyFont="1" applyFill="1" applyBorder="1" applyAlignment="1">
      <alignment horizontal="center" vertical="center" wrapText="1"/>
    </xf>
    <xf numFmtId="0" fontId="3" fillId="2" borderId="0" xfId="1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center" vertical="center" wrapText="1"/>
    </xf>
    <xf numFmtId="0" fontId="2" fillId="2" borderId="0" xfId="1" applyFont="1" applyFill="1" applyAlignment="1">
      <alignment horizontal="left" vertical="center" wrapText="1"/>
    </xf>
    <xf numFmtId="0" fontId="2" fillId="2" borderId="0" xfId="1" applyFont="1" applyFill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top" wrapText="1"/>
    </xf>
    <xf numFmtId="0" fontId="8" fillId="2" borderId="19" xfId="1" applyFont="1" applyFill="1" applyBorder="1" applyAlignment="1">
      <alignment horizontal="center" vertical="top" wrapText="1"/>
    </xf>
    <xf numFmtId="2" fontId="16" fillId="0" borderId="8" xfId="1" applyNumberFormat="1" applyFont="1" applyBorder="1" applyAlignment="1">
      <alignment vertical="top" wrapText="1"/>
    </xf>
    <xf numFmtId="2" fontId="16" fillId="0" borderId="23" xfId="1" applyNumberFormat="1" applyFont="1" applyBorder="1" applyAlignment="1">
      <alignment vertical="top" wrapText="1"/>
    </xf>
    <xf numFmtId="0" fontId="6" fillId="3" borderId="20" xfId="1" applyFont="1" applyFill="1" applyBorder="1" applyAlignment="1">
      <alignment horizontal="center" vertical="center" wrapText="1"/>
    </xf>
    <xf numFmtId="0" fontId="6" fillId="3" borderId="21" xfId="1" applyFont="1" applyFill="1" applyBorder="1" applyAlignment="1">
      <alignment horizontal="center" vertical="center" wrapText="1"/>
    </xf>
    <xf numFmtId="0" fontId="6" fillId="3" borderId="5" xfId="1" applyFont="1" applyFill="1" applyBorder="1" applyAlignment="1">
      <alignment horizontal="center" vertical="center" wrapText="1"/>
    </xf>
  </cellXfs>
  <cellStyles count="2">
    <cellStyle name="Βασικό_Σύνολο" xfId="1" xr:uid="{00000000-0005-0000-0000-000000000000}"/>
    <cellStyle name="Κανονικό" xfId="0" builtinId="0"/>
  </cellStyles>
  <dxfs count="0"/>
  <tableStyles count="0" defaultTableStyle="TableStyleMedium9" defaultPivotStyle="PivotStyleLight16"/>
  <colors>
    <mruColors>
      <color rgb="FFFF00FF"/>
      <color rgb="FF00FF00"/>
      <color rgb="FF00CC00"/>
      <color rgb="FFCC00FF"/>
      <color rgb="FFCC99FF"/>
      <color rgb="FFCC66FF"/>
      <color rgb="FFCC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692728</xdr:colOff>
      <xdr:row>0</xdr:row>
      <xdr:rowOff>152397</xdr:rowOff>
    </xdr:from>
    <xdr:to>
      <xdr:col>12</xdr:col>
      <xdr:colOff>817246</xdr:colOff>
      <xdr:row>5</xdr:row>
      <xdr:rowOff>17317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8442614" y="152397"/>
          <a:ext cx="4012450" cy="1492829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el-GR" sz="1600">
              <a:solidFill>
                <a:sysClr val="windowText" lastClr="000000"/>
              </a:solidFill>
            </a:rPr>
            <a:t>ΕΙΣΑΚΤΕΟΙ ΤΜΗΜΑΤΟΣ ΓΙΑ ΤΟ 2025-2026: 128</a:t>
          </a:r>
        </a:p>
        <a:p>
          <a:pPr algn="r"/>
          <a:r>
            <a:rPr lang="el-GR" sz="1600">
              <a:solidFill>
                <a:sysClr val="windowText" lastClr="000000"/>
              </a:solidFill>
            </a:rPr>
            <a:t>ΠΟΣΟΣΤΟ ΕΙΣΑΓΩΓΗΣ: 30%                                               </a:t>
          </a:r>
        </a:p>
        <a:p>
          <a:pPr algn="r"/>
          <a:r>
            <a:rPr lang="el-GR" sz="1600">
              <a:solidFill>
                <a:sysClr val="windowText" lastClr="000000"/>
              </a:solidFill>
            </a:rPr>
            <a:t>ΑΡΙΘΜΟΣ ΕΙΣΑΚΤΕΩΝ: </a:t>
          </a:r>
          <a:r>
            <a:rPr lang="en-US" sz="1600">
              <a:solidFill>
                <a:sysClr val="windowText" lastClr="000000"/>
              </a:solidFill>
            </a:rPr>
            <a:t> </a:t>
          </a:r>
          <a:r>
            <a:rPr lang="el-GR" sz="1600" b="1">
              <a:solidFill>
                <a:sysClr val="windowText" lastClr="000000"/>
              </a:solidFill>
            </a:rPr>
            <a:t>1</a:t>
          </a:r>
          <a:r>
            <a:rPr lang="en-US" sz="1600" b="1">
              <a:solidFill>
                <a:sysClr val="windowText" lastClr="000000"/>
              </a:solidFill>
            </a:rPr>
            <a:t>0</a:t>
          </a:r>
          <a:r>
            <a:rPr lang="el-GR" sz="1600">
              <a:solidFill>
                <a:sysClr val="windowText" lastClr="000000"/>
              </a:solidFill>
            </a:rPr>
            <a:t> </a:t>
          </a:r>
          <a:r>
            <a:rPr lang="el-GR" sz="1600">
              <a:solidFill>
                <a:srgbClr val="FF0000"/>
              </a:solidFill>
            </a:rPr>
            <a:t> </a:t>
          </a:r>
          <a:r>
            <a:rPr lang="el-GR" sz="1600" b="1">
              <a:solidFill>
                <a:sysClr val="windowText" lastClr="000000"/>
              </a:solidFill>
            </a:rPr>
            <a:t>άτομα</a:t>
          </a:r>
          <a:endParaRPr lang="en-US" sz="1600" b="1">
            <a:solidFill>
              <a:sysClr val="windowText" lastClr="000000"/>
            </a:solidFill>
          </a:endParaRPr>
        </a:p>
        <a:p>
          <a:r>
            <a:rPr lang="el-G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ΠΟΣΟΣΤΟ ΕΙΣΑΓΩΓΗΣ</a:t>
          </a:r>
          <a:r>
            <a:rPr 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l-G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ΑΠΟ</a:t>
          </a:r>
          <a:r>
            <a:rPr lang="el-GR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Ι.Ε.Κ.</a:t>
          </a:r>
          <a:r>
            <a:rPr lang="el-G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1%                                               </a:t>
          </a:r>
          <a:endParaRPr lang="el-GR" sz="1400">
            <a:effectLst/>
          </a:endParaRPr>
        </a:p>
        <a:p>
          <a:r>
            <a:rPr lang="el-G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ΑΡΙΘΜΟΣ </a:t>
          </a:r>
          <a:r>
            <a:rPr lang="el-GR" sz="14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ΕΙΣΑΚΤΕΩΝ: </a:t>
          </a:r>
          <a:r>
            <a:rPr lang="en-US" sz="14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l-GR" sz="14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l-GR" sz="14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1</a:t>
          </a:r>
          <a:r>
            <a:rPr lang="el-GR" sz="14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l-GR" sz="14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άτομο</a:t>
          </a:r>
          <a:endParaRPr lang="el-GR" sz="1400">
            <a:solidFill>
              <a:sysClr val="windowText" lastClr="000000"/>
            </a:solidFill>
            <a:effectLst/>
          </a:endParaRPr>
        </a:p>
        <a:p>
          <a:pPr algn="r"/>
          <a:endParaRPr lang="el-GR" sz="1600" b="1">
            <a:solidFill>
              <a:sysClr val="windowText" lastClr="000000"/>
            </a:solidFill>
          </a:endParaRPr>
        </a:p>
        <a:p>
          <a:pPr algn="r"/>
          <a:endParaRPr lang="el-GR" sz="1600" b="1">
            <a:solidFill>
              <a:srgbClr val="FF0000"/>
            </a:solidFill>
          </a:endParaRPr>
        </a:p>
      </xdr:txBody>
    </xdr:sp>
    <xdr:clientData/>
  </xdr:twoCellAnchor>
  <xdr:twoCellAnchor>
    <xdr:from>
      <xdr:col>0</xdr:col>
      <xdr:colOff>0</xdr:colOff>
      <xdr:row>3</xdr:row>
      <xdr:rowOff>139700</xdr:rowOff>
    </xdr:from>
    <xdr:to>
      <xdr:col>5</xdr:col>
      <xdr:colOff>342900</xdr:colOff>
      <xdr:row>5</xdr:row>
      <xdr:rowOff>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01600" y="854075"/>
          <a:ext cx="5813425" cy="7080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l-GR" sz="16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ΣΧΟΛΗ ΑΝΘΡΩΠΙΣΤΙΚΩΝ ΚΑΙ ΚΟΙΝΩΝΙΚΩΝ ΕΠΙΣΤΗΜΩΝ</a:t>
          </a:r>
          <a:r>
            <a:rPr lang="el-GR" sz="1600" b="1"/>
            <a:t> </a:t>
          </a:r>
        </a:p>
        <a:p>
          <a:r>
            <a:rPr lang="el-GR" sz="16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ΠΑΙΔΑΓΩΓΙΚΟ ΤΜΗΜΑ ΕΙΔΙΚΗΣ ΑΓΩΓΗΣ</a:t>
          </a:r>
        </a:p>
        <a:p>
          <a:endParaRPr lang="el-GR" sz="1100" b="1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88899</xdr:rowOff>
    </xdr:from>
    <xdr:to>
      <xdr:col>4</xdr:col>
      <xdr:colOff>158124</xdr:colOff>
      <xdr:row>3</xdr:row>
      <xdr:rowOff>105106</xdr:rowOff>
    </xdr:to>
    <xdr:pic>
      <xdr:nvPicPr>
        <xdr:cNvPr id="5" name="Εικόνα 4" descr="UTH Log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8899"/>
          <a:ext cx="3474292" cy="7305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C55"/>
  <sheetViews>
    <sheetView showGridLines="0" tabSelected="1" topLeftCell="A24" zoomScale="90" zoomScaleNormal="90" workbookViewId="0">
      <selection activeCell="A31" sqref="A31:XFD31"/>
    </sheetView>
  </sheetViews>
  <sheetFormatPr defaultColWidth="9.140625" defaultRowHeight="18" x14ac:dyDescent="0.25"/>
  <cols>
    <col min="1" max="1" width="7.5703125" style="20" customWidth="1"/>
    <col min="2" max="2" width="19.85546875" style="18" customWidth="1"/>
    <col min="3" max="3" width="11" style="18" customWidth="1"/>
    <col min="4" max="5" width="10.85546875" style="18" customWidth="1"/>
    <col min="6" max="6" width="12.5703125" style="18" customWidth="1"/>
    <col min="7" max="7" width="12.28515625" style="18" customWidth="1"/>
    <col min="8" max="8" width="11.5703125" style="6" customWidth="1"/>
    <col min="9" max="9" width="12.28515625" style="18" customWidth="1"/>
    <col min="10" max="10" width="11.28515625" style="18" customWidth="1"/>
    <col min="11" max="11" width="11.140625" style="18" customWidth="1"/>
    <col min="12" max="12" width="12" style="18" customWidth="1"/>
    <col min="13" max="13" width="15.5703125" style="6" customWidth="1"/>
    <col min="14" max="14" width="27.85546875" style="20" customWidth="1"/>
    <col min="15" max="16384" width="9.140625" style="12"/>
  </cols>
  <sheetData>
    <row r="1" spans="1:14 16383:16383" ht="18.75" x14ac:dyDescent="0.3">
      <c r="A1" s="2"/>
      <c r="B1" s="1"/>
      <c r="C1" s="1"/>
      <c r="D1" s="10"/>
      <c r="E1" s="10"/>
      <c r="F1" s="10"/>
      <c r="G1" s="10"/>
      <c r="H1" s="11"/>
      <c r="I1" s="10"/>
      <c r="J1" s="10"/>
      <c r="K1" s="11"/>
      <c r="L1" s="10"/>
      <c r="M1" s="5"/>
    </row>
    <row r="2" spans="1:14 16383:16383" ht="18.75" x14ac:dyDescent="0.3">
      <c r="A2" s="2"/>
      <c r="B2" s="1"/>
      <c r="C2" s="3"/>
      <c r="D2" s="10"/>
      <c r="E2" s="10"/>
      <c r="F2" s="10"/>
      <c r="G2" s="10"/>
      <c r="H2" s="11"/>
      <c r="I2" s="10"/>
      <c r="J2" s="10"/>
      <c r="K2" s="11"/>
      <c r="L2" s="10"/>
      <c r="M2" s="5"/>
    </row>
    <row r="3" spans="1:14 16383:16383" ht="18.75" x14ac:dyDescent="0.3">
      <c r="A3" s="2"/>
      <c r="B3" s="1"/>
      <c r="C3" s="1"/>
      <c r="D3" s="10"/>
      <c r="E3" s="10"/>
      <c r="F3" s="10"/>
      <c r="G3" s="10"/>
      <c r="H3" s="11"/>
      <c r="I3" s="10"/>
      <c r="J3" s="10"/>
      <c r="K3" s="11"/>
      <c r="L3" s="10"/>
      <c r="M3" s="5"/>
    </row>
    <row r="4" spans="1:14 16383:16383" ht="18.75" x14ac:dyDescent="0.3">
      <c r="A4" s="2"/>
      <c r="B4" s="1"/>
      <c r="C4" s="1"/>
      <c r="D4" s="10"/>
      <c r="E4" s="10"/>
      <c r="F4" s="10"/>
      <c r="G4" s="10"/>
      <c r="H4" s="11"/>
      <c r="I4" s="10"/>
      <c r="J4" s="10"/>
      <c r="K4" s="11"/>
      <c r="L4" s="10"/>
      <c r="M4" s="5"/>
    </row>
    <row r="5" spans="1:14 16383:16383" ht="57" customHeight="1" x14ac:dyDescent="0.3">
      <c r="A5" s="13"/>
      <c r="B5" s="87"/>
      <c r="C5" s="87"/>
      <c r="D5" s="10"/>
      <c r="E5" s="10"/>
      <c r="F5" s="10"/>
      <c r="G5" s="10"/>
      <c r="H5" s="11"/>
      <c r="I5" s="10"/>
      <c r="J5" s="10"/>
      <c r="K5" s="11"/>
      <c r="L5" s="10"/>
      <c r="M5" s="5"/>
    </row>
    <row r="6" spans="1:14 16383:16383" ht="12.75" customHeight="1" x14ac:dyDescent="0.25">
      <c r="A6" s="88" t="s">
        <v>57</v>
      </c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</row>
    <row r="7" spans="1:14 16383:16383" ht="13.5" customHeight="1" thickBot="1" x14ac:dyDescent="0.3">
      <c r="A7" s="88"/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</row>
    <row r="8" spans="1:14 16383:16383" ht="56.25" customHeight="1" thickBot="1" x14ac:dyDescent="0.35">
      <c r="A8" s="45" t="s">
        <v>0</v>
      </c>
      <c r="B8" s="37" t="s">
        <v>8</v>
      </c>
      <c r="C8" s="93" t="s">
        <v>1</v>
      </c>
      <c r="D8" s="94"/>
      <c r="E8" s="94"/>
      <c r="F8" s="95"/>
      <c r="G8" s="93" t="s">
        <v>9</v>
      </c>
      <c r="H8" s="94"/>
      <c r="I8" s="95"/>
      <c r="J8" s="93" t="s">
        <v>10</v>
      </c>
      <c r="K8" s="94"/>
      <c r="L8" s="95"/>
      <c r="M8" s="14" t="s">
        <v>7</v>
      </c>
      <c r="N8" s="36" t="s">
        <v>6</v>
      </c>
    </row>
    <row r="9" spans="1:14 16383:16383" s="15" customFormat="1" ht="17.100000000000001" customHeight="1" x14ac:dyDescent="0.3">
      <c r="A9" s="89"/>
      <c r="B9" s="21"/>
      <c r="C9" s="30" t="s">
        <v>2</v>
      </c>
      <c r="D9" s="31" t="s">
        <v>4</v>
      </c>
      <c r="E9" s="31" t="s">
        <v>55</v>
      </c>
      <c r="F9" s="32" t="s">
        <v>3</v>
      </c>
      <c r="G9" s="33" t="s">
        <v>2</v>
      </c>
      <c r="H9" s="31" t="s">
        <v>4</v>
      </c>
      <c r="I9" s="32" t="s">
        <v>3</v>
      </c>
      <c r="J9" s="33" t="s">
        <v>2</v>
      </c>
      <c r="K9" s="30" t="s">
        <v>4</v>
      </c>
      <c r="L9" s="32" t="s">
        <v>3</v>
      </c>
      <c r="M9" s="91"/>
      <c r="N9" s="23"/>
    </row>
    <row r="10" spans="1:14 16383:16383" s="15" customFormat="1" ht="17.100000000000001" customHeight="1" thickBot="1" x14ac:dyDescent="0.35">
      <c r="A10" s="90"/>
      <c r="B10" s="29"/>
      <c r="C10" s="38" t="s">
        <v>5</v>
      </c>
      <c r="D10" s="39" t="s">
        <v>5</v>
      </c>
      <c r="E10" s="39" t="s">
        <v>5</v>
      </c>
      <c r="F10" s="40"/>
      <c r="G10" s="55" t="s">
        <v>5</v>
      </c>
      <c r="H10" s="56" t="s">
        <v>5</v>
      </c>
      <c r="I10" s="40"/>
      <c r="J10" s="41" t="s">
        <v>5</v>
      </c>
      <c r="K10" s="39" t="s">
        <v>5</v>
      </c>
      <c r="L10" s="34"/>
      <c r="M10" s="92"/>
      <c r="N10" s="24"/>
    </row>
    <row r="11" spans="1:14 16383:16383" s="17" customFormat="1" ht="19.5" thickBot="1" x14ac:dyDescent="0.3">
      <c r="A11" s="22">
        <v>1</v>
      </c>
      <c r="B11" s="71" t="s">
        <v>54</v>
      </c>
      <c r="C11" s="16">
        <v>7</v>
      </c>
      <c r="D11" s="8">
        <v>12</v>
      </c>
      <c r="E11" s="8"/>
      <c r="F11" s="54">
        <f t="shared" ref="F11:F48" si="0">AVERAGE(C11:E11)</f>
        <v>9.5</v>
      </c>
      <c r="G11" s="57">
        <v>13</v>
      </c>
      <c r="H11" s="57">
        <v>14</v>
      </c>
      <c r="I11" s="50">
        <f>AVERAGE(G11:H11)</f>
        <v>13.5</v>
      </c>
      <c r="J11" s="53">
        <v>15</v>
      </c>
      <c r="K11" s="49">
        <v>14</v>
      </c>
      <c r="L11" s="9">
        <f>AVERAGE(J11:K11)</f>
        <v>14.5</v>
      </c>
      <c r="M11" s="44">
        <f>SUM(F11,I11,L11)</f>
        <v>37.5</v>
      </c>
      <c r="N11" s="25"/>
    </row>
    <row r="12" spans="1:14 16383:16383" s="17" customFormat="1" ht="19.5" thickBot="1" x14ac:dyDescent="0.35">
      <c r="A12" s="59">
        <v>2</v>
      </c>
      <c r="B12" s="73" t="s">
        <v>53</v>
      </c>
      <c r="C12" s="74">
        <v>12</v>
      </c>
      <c r="D12" s="60">
        <v>8</v>
      </c>
      <c r="E12" s="60"/>
      <c r="F12" s="61">
        <f t="shared" si="0"/>
        <v>10</v>
      </c>
      <c r="G12" s="62">
        <v>15</v>
      </c>
      <c r="H12" s="62">
        <v>15</v>
      </c>
      <c r="I12" s="63">
        <f t="shared" ref="I12:I48" si="1">AVERAGE(G12:H12)</f>
        <v>15</v>
      </c>
      <c r="J12" s="64">
        <v>10</v>
      </c>
      <c r="K12" s="65">
        <v>10</v>
      </c>
      <c r="L12" s="66">
        <f t="shared" ref="L12:L48" si="2">AVERAGE(J12:K12)</f>
        <v>10</v>
      </c>
      <c r="M12" s="67">
        <f t="shared" ref="M12:M48" si="3">SUM(F12,I12,L12)</f>
        <v>35</v>
      </c>
      <c r="N12" s="42" t="s">
        <v>11</v>
      </c>
      <c r="XFC12" s="17">
        <f>SUM(A12:XFB12)</f>
        <v>142</v>
      </c>
    </row>
    <row r="13" spans="1:14 16383:16383" s="17" customFormat="1" ht="19.5" thickBot="1" x14ac:dyDescent="0.35">
      <c r="A13" s="58">
        <v>3</v>
      </c>
      <c r="B13" s="73" t="s">
        <v>52</v>
      </c>
      <c r="C13" s="59">
        <v>12</v>
      </c>
      <c r="D13" s="60">
        <v>12</v>
      </c>
      <c r="E13" s="60"/>
      <c r="F13" s="61">
        <f t="shared" si="0"/>
        <v>12</v>
      </c>
      <c r="G13" s="62">
        <v>15</v>
      </c>
      <c r="H13" s="62">
        <v>15</v>
      </c>
      <c r="I13" s="63">
        <f t="shared" si="1"/>
        <v>15</v>
      </c>
      <c r="J13" s="64">
        <v>10</v>
      </c>
      <c r="K13" s="65">
        <v>10</v>
      </c>
      <c r="L13" s="66">
        <f t="shared" si="2"/>
        <v>10</v>
      </c>
      <c r="M13" s="67">
        <f t="shared" si="3"/>
        <v>37</v>
      </c>
      <c r="N13" s="42" t="s">
        <v>11</v>
      </c>
    </row>
    <row r="14" spans="1:14 16383:16383" s="17" customFormat="1" ht="19.5" thickBot="1" x14ac:dyDescent="0.35">
      <c r="A14" s="81">
        <v>4</v>
      </c>
      <c r="B14" s="77" t="s">
        <v>51</v>
      </c>
      <c r="C14" s="7"/>
      <c r="D14" s="8"/>
      <c r="E14" s="8"/>
      <c r="F14" s="54"/>
      <c r="G14" s="70"/>
      <c r="H14" s="70"/>
      <c r="I14" s="50"/>
      <c r="J14" s="82"/>
      <c r="K14" s="49"/>
      <c r="L14" s="9"/>
      <c r="M14" s="44"/>
      <c r="N14" s="75"/>
    </row>
    <row r="15" spans="1:14 16383:16383" s="17" customFormat="1" ht="19.5" thickBot="1" x14ac:dyDescent="0.35">
      <c r="A15" s="48">
        <v>5</v>
      </c>
      <c r="B15" s="77" t="s">
        <v>50</v>
      </c>
      <c r="C15" s="7"/>
      <c r="D15" s="8"/>
      <c r="E15" s="8"/>
      <c r="F15" s="54"/>
      <c r="G15" s="70"/>
      <c r="H15" s="70"/>
      <c r="I15" s="50"/>
      <c r="J15" s="51"/>
      <c r="K15" s="52"/>
      <c r="L15" s="9"/>
      <c r="M15" s="44"/>
      <c r="N15" s="75"/>
    </row>
    <row r="16" spans="1:14 16383:16383" s="17" customFormat="1" ht="19.5" thickBot="1" x14ac:dyDescent="0.35">
      <c r="A16" s="48">
        <v>6</v>
      </c>
      <c r="B16" s="71" t="s">
        <v>49</v>
      </c>
      <c r="C16" s="7"/>
      <c r="D16" s="8"/>
      <c r="E16" s="8"/>
      <c r="F16" s="54"/>
      <c r="G16" s="57">
        <v>0</v>
      </c>
      <c r="H16" s="57">
        <v>1</v>
      </c>
      <c r="I16" s="50">
        <f t="shared" si="1"/>
        <v>0.5</v>
      </c>
      <c r="J16" s="51"/>
      <c r="K16" s="52"/>
      <c r="L16" s="9"/>
      <c r="M16" s="44"/>
      <c r="N16" s="27"/>
    </row>
    <row r="17" spans="1:14" s="17" customFormat="1" ht="19.5" thickBot="1" x14ac:dyDescent="0.35">
      <c r="A17" s="48">
        <v>7</v>
      </c>
      <c r="B17" s="71" t="s">
        <v>48</v>
      </c>
      <c r="C17" s="7"/>
      <c r="D17" s="8"/>
      <c r="E17" s="8"/>
      <c r="F17" s="54"/>
      <c r="G17" s="57"/>
      <c r="H17" s="57"/>
      <c r="I17" s="50"/>
      <c r="J17" s="51"/>
      <c r="K17" s="52"/>
      <c r="L17" s="9"/>
      <c r="M17" s="44"/>
      <c r="N17" s="28"/>
    </row>
    <row r="18" spans="1:14" s="20" customFormat="1" ht="19.5" thickBot="1" x14ac:dyDescent="0.35">
      <c r="A18" s="47">
        <v>8</v>
      </c>
      <c r="B18" s="73" t="s">
        <v>47</v>
      </c>
      <c r="C18" s="59">
        <v>10</v>
      </c>
      <c r="D18" s="60">
        <v>11</v>
      </c>
      <c r="E18" s="60"/>
      <c r="F18" s="61">
        <f t="shared" si="0"/>
        <v>10.5</v>
      </c>
      <c r="G18" s="62">
        <v>10</v>
      </c>
      <c r="H18" s="62">
        <v>10</v>
      </c>
      <c r="I18" s="63">
        <f t="shared" si="1"/>
        <v>10</v>
      </c>
      <c r="J18" s="68">
        <v>14</v>
      </c>
      <c r="K18" s="69">
        <v>12</v>
      </c>
      <c r="L18" s="66">
        <f t="shared" si="2"/>
        <v>13</v>
      </c>
      <c r="M18" s="67">
        <f t="shared" si="3"/>
        <v>33.5</v>
      </c>
      <c r="N18" s="42" t="s">
        <v>11</v>
      </c>
    </row>
    <row r="19" spans="1:14" s="17" customFormat="1" ht="19.5" thickBot="1" x14ac:dyDescent="0.35">
      <c r="A19" s="47">
        <v>9</v>
      </c>
      <c r="B19" s="73" t="s">
        <v>46</v>
      </c>
      <c r="C19" s="59">
        <v>12</v>
      </c>
      <c r="D19" s="60">
        <v>15</v>
      </c>
      <c r="E19" s="60"/>
      <c r="F19" s="61">
        <f t="shared" ref="F19" si="4">AVERAGE(C19:E19)</f>
        <v>13.5</v>
      </c>
      <c r="G19" s="62">
        <v>15</v>
      </c>
      <c r="H19" s="62">
        <v>16</v>
      </c>
      <c r="I19" s="63">
        <f t="shared" ref="I19" si="5">AVERAGE(G19:H19)</f>
        <v>15.5</v>
      </c>
      <c r="J19" s="68">
        <v>20</v>
      </c>
      <c r="K19" s="69">
        <v>18</v>
      </c>
      <c r="L19" s="66">
        <f t="shared" ref="L19" si="6">AVERAGE(J19:K19)</f>
        <v>19</v>
      </c>
      <c r="M19" s="67">
        <f t="shared" ref="M19" si="7">SUM(F19,I19,L19)</f>
        <v>48</v>
      </c>
      <c r="N19" s="42" t="s">
        <v>11</v>
      </c>
    </row>
    <row r="20" spans="1:14" s="17" customFormat="1" ht="19.5" thickBot="1" x14ac:dyDescent="0.35">
      <c r="A20" s="48">
        <v>10</v>
      </c>
      <c r="B20" s="71" t="s">
        <v>45</v>
      </c>
      <c r="C20" s="7"/>
      <c r="D20" s="8"/>
      <c r="E20" s="8"/>
      <c r="F20" s="54"/>
      <c r="G20" s="57"/>
      <c r="H20" s="57"/>
      <c r="I20" s="50"/>
      <c r="J20" s="53"/>
      <c r="K20" s="49"/>
      <c r="L20" s="9"/>
      <c r="M20" s="44"/>
      <c r="N20" s="27"/>
    </row>
    <row r="21" spans="1:14" s="20" customFormat="1" ht="19.5" thickBot="1" x14ac:dyDescent="0.35">
      <c r="A21" s="47">
        <v>11</v>
      </c>
      <c r="B21" s="73" t="s">
        <v>44</v>
      </c>
      <c r="C21" s="59">
        <v>13</v>
      </c>
      <c r="D21" s="60">
        <v>12</v>
      </c>
      <c r="E21" s="60"/>
      <c r="F21" s="61">
        <f t="shared" ref="F21" si="8">AVERAGE(C21:E21)</f>
        <v>12.5</v>
      </c>
      <c r="G21" s="62">
        <v>13</v>
      </c>
      <c r="H21" s="62">
        <v>13</v>
      </c>
      <c r="I21" s="63">
        <f t="shared" ref="I21" si="9">AVERAGE(G21:H21)</f>
        <v>13</v>
      </c>
      <c r="J21" s="68">
        <v>18</v>
      </c>
      <c r="K21" s="69">
        <v>18</v>
      </c>
      <c r="L21" s="66">
        <f t="shared" ref="L21" si="10">AVERAGE(J21:K21)</f>
        <v>18</v>
      </c>
      <c r="M21" s="67">
        <f t="shared" ref="M21" si="11">SUM(F21,I21,L21)</f>
        <v>43.5</v>
      </c>
      <c r="N21" s="42" t="s">
        <v>11</v>
      </c>
    </row>
    <row r="22" spans="1:14" s="17" customFormat="1" ht="19.5" thickBot="1" x14ac:dyDescent="0.35">
      <c r="A22" s="48">
        <v>12</v>
      </c>
      <c r="B22" s="71" t="s">
        <v>43</v>
      </c>
      <c r="C22" s="7">
        <v>13</v>
      </c>
      <c r="D22" s="8">
        <v>7</v>
      </c>
      <c r="E22" s="8">
        <v>5</v>
      </c>
      <c r="F22" s="54">
        <v>6</v>
      </c>
      <c r="G22" s="57">
        <v>12</v>
      </c>
      <c r="H22" s="57">
        <v>12</v>
      </c>
      <c r="I22" s="50">
        <f t="shared" si="1"/>
        <v>12</v>
      </c>
      <c r="J22" s="51">
        <v>9</v>
      </c>
      <c r="K22" s="52">
        <v>6</v>
      </c>
      <c r="L22" s="78">
        <f t="shared" si="2"/>
        <v>7.5</v>
      </c>
      <c r="M22" s="44">
        <f t="shared" si="3"/>
        <v>25.5</v>
      </c>
      <c r="N22" s="43"/>
    </row>
    <row r="23" spans="1:14" s="17" customFormat="1" ht="19.5" thickBot="1" x14ac:dyDescent="0.35">
      <c r="A23" s="47">
        <v>13</v>
      </c>
      <c r="B23" s="76" t="s">
        <v>42</v>
      </c>
      <c r="C23" s="59">
        <v>17</v>
      </c>
      <c r="D23" s="60">
        <v>11</v>
      </c>
      <c r="E23" s="60">
        <v>11</v>
      </c>
      <c r="F23" s="61">
        <v>11</v>
      </c>
      <c r="G23" s="62">
        <v>17</v>
      </c>
      <c r="H23" s="62">
        <v>16</v>
      </c>
      <c r="I23" s="59">
        <f>AVERAGE(G23:H23)</f>
        <v>16.5</v>
      </c>
      <c r="J23" s="60">
        <v>15</v>
      </c>
      <c r="K23" s="60">
        <v>10</v>
      </c>
      <c r="L23" s="80">
        <f>AVERAGE(J23:K23)</f>
        <v>12.5</v>
      </c>
      <c r="M23" s="67">
        <f t="shared" si="3"/>
        <v>40</v>
      </c>
      <c r="N23" s="42" t="s">
        <v>11</v>
      </c>
    </row>
    <row r="24" spans="1:14" s="17" customFormat="1" ht="19.5" thickBot="1" x14ac:dyDescent="0.35">
      <c r="A24" s="47">
        <v>14</v>
      </c>
      <c r="B24" s="73" t="s">
        <v>41</v>
      </c>
      <c r="C24" s="59">
        <v>11</v>
      </c>
      <c r="D24" s="60">
        <v>14</v>
      </c>
      <c r="E24" s="60"/>
      <c r="F24" s="61">
        <f t="shared" si="0"/>
        <v>12.5</v>
      </c>
      <c r="G24" s="62">
        <v>18</v>
      </c>
      <c r="H24" s="62">
        <v>17</v>
      </c>
      <c r="I24" s="63">
        <f t="shared" si="1"/>
        <v>17.5</v>
      </c>
      <c r="J24" s="68">
        <v>10</v>
      </c>
      <c r="K24" s="69">
        <v>14</v>
      </c>
      <c r="L24" s="79">
        <f t="shared" si="2"/>
        <v>12</v>
      </c>
      <c r="M24" s="67">
        <f t="shared" si="3"/>
        <v>42</v>
      </c>
      <c r="N24" s="42" t="s">
        <v>11</v>
      </c>
    </row>
    <row r="25" spans="1:14" s="17" customFormat="1" ht="19.5" thickBot="1" x14ac:dyDescent="0.3">
      <c r="A25" s="48">
        <v>15</v>
      </c>
      <c r="B25" s="71" t="s">
        <v>40</v>
      </c>
      <c r="C25" s="7">
        <v>1</v>
      </c>
      <c r="D25" s="8">
        <v>0</v>
      </c>
      <c r="E25" s="8"/>
      <c r="F25" s="54">
        <f t="shared" ref="F25" si="12">AVERAGE(C25:E25)</f>
        <v>0.5</v>
      </c>
      <c r="G25" s="57">
        <v>1</v>
      </c>
      <c r="H25" s="57">
        <v>1</v>
      </c>
      <c r="I25" s="7">
        <v>1</v>
      </c>
      <c r="J25" s="8">
        <v>10</v>
      </c>
      <c r="K25" s="8">
        <v>8</v>
      </c>
      <c r="L25" s="9">
        <f t="shared" ref="L25" si="13">AVERAGE(J25:K25)</f>
        <v>9</v>
      </c>
      <c r="M25" s="44">
        <f t="shared" ref="M25" si="14">SUM(F25,I25,L25)</f>
        <v>10.5</v>
      </c>
      <c r="N25" s="57"/>
    </row>
    <row r="26" spans="1:14" s="17" customFormat="1" ht="19.5" thickBot="1" x14ac:dyDescent="0.35">
      <c r="A26" s="48">
        <v>16</v>
      </c>
      <c r="B26" s="71" t="s">
        <v>39</v>
      </c>
      <c r="C26" s="7"/>
      <c r="D26" s="8"/>
      <c r="E26" s="8"/>
      <c r="F26" s="54"/>
      <c r="G26" s="70"/>
      <c r="H26" s="70"/>
      <c r="I26" s="50"/>
      <c r="J26" s="82"/>
      <c r="K26" s="49"/>
      <c r="L26" s="9"/>
      <c r="M26" s="44"/>
      <c r="N26" s="28"/>
    </row>
    <row r="27" spans="1:14" s="17" customFormat="1" ht="19.5" thickBot="1" x14ac:dyDescent="0.3">
      <c r="A27" s="48">
        <v>17</v>
      </c>
      <c r="B27" s="71" t="s">
        <v>38</v>
      </c>
      <c r="C27" s="7"/>
      <c r="D27" s="8"/>
      <c r="E27" s="8"/>
      <c r="F27" s="54"/>
      <c r="G27" s="70"/>
      <c r="H27" s="70"/>
      <c r="I27" s="50"/>
      <c r="J27" s="51"/>
      <c r="K27" s="52"/>
      <c r="L27" s="9"/>
      <c r="M27" s="44"/>
      <c r="N27" s="19"/>
    </row>
    <row r="28" spans="1:14" s="17" customFormat="1" ht="19.5" thickBot="1" x14ac:dyDescent="0.35">
      <c r="A28" s="47">
        <v>18</v>
      </c>
      <c r="B28" s="73" t="s">
        <v>37</v>
      </c>
      <c r="C28" s="59">
        <v>13</v>
      </c>
      <c r="D28" s="60">
        <v>14</v>
      </c>
      <c r="E28" s="60"/>
      <c r="F28" s="61">
        <f t="shared" ref="F28" si="15">AVERAGE(C28:E28)</f>
        <v>13.5</v>
      </c>
      <c r="G28" s="62">
        <v>13</v>
      </c>
      <c r="H28" s="62">
        <v>14</v>
      </c>
      <c r="I28" s="63">
        <f t="shared" ref="I28" si="16">AVERAGE(G28:H28)</f>
        <v>13.5</v>
      </c>
      <c r="J28" s="68">
        <v>17</v>
      </c>
      <c r="K28" s="69">
        <v>18</v>
      </c>
      <c r="L28" s="66">
        <f t="shared" ref="L28" si="17">AVERAGE(J28:K28)</f>
        <v>17.5</v>
      </c>
      <c r="M28" s="67">
        <f t="shared" ref="M28" si="18">SUM(F28,I28,L28)</f>
        <v>44.5</v>
      </c>
      <c r="N28" s="42" t="s">
        <v>56</v>
      </c>
    </row>
    <row r="29" spans="1:14" s="17" customFormat="1" ht="19.5" thickBot="1" x14ac:dyDescent="0.3">
      <c r="A29" s="48">
        <v>19</v>
      </c>
      <c r="B29" s="71" t="s">
        <v>36</v>
      </c>
      <c r="C29" s="7"/>
      <c r="D29" s="8"/>
      <c r="E29" s="8"/>
      <c r="F29" s="54"/>
      <c r="G29" s="57"/>
      <c r="H29" s="57"/>
      <c r="I29" s="50"/>
      <c r="J29" s="51"/>
      <c r="K29" s="52"/>
      <c r="L29" s="9"/>
      <c r="M29" s="44"/>
      <c r="N29" s="19"/>
    </row>
    <row r="30" spans="1:14" s="35" customFormat="1" ht="19.5" thickBot="1" x14ac:dyDescent="0.35">
      <c r="A30" s="48">
        <v>20</v>
      </c>
      <c r="B30" s="77" t="s">
        <v>35</v>
      </c>
      <c r="C30" s="7"/>
      <c r="D30" s="8"/>
      <c r="E30" s="8"/>
      <c r="F30" s="54"/>
      <c r="G30" s="70"/>
      <c r="H30" s="70"/>
      <c r="I30" s="50"/>
      <c r="J30" s="51"/>
      <c r="K30" s="52"/>
      <c r="L30" s="9"/>
      <c r="M30" s="44"/>
      <c r="N30" s="75"/>
    </row>
    <row r="31" spans="1:14" s="17" customFormat="1" ht="19.5" thickBot="1" x14ac:dyDescent="0.35">
      <c r="A31" s="48">
        <v>21</v>
      </c>
      <c r="B31" s="83" t="s">
        <v>34</v>
      </c>
      <c r="C31" s="7">
        <v>14</v>
      </c>
      <c r="D31" s="8">
        <v>10</v>
      </c>
      <c r="E31" s="8"/>
      <c r="F31" s="54">
        <f t="shared" si="0"/>
        <v>12</v>
      </c>
      <c r="G31" s="70">
        <v>11</v>
      </c>
      <c r="H31" s="70">
        <v>12</v>
      </c>
      <c r="I31" s="50">
        <f t="shared" si="1"/>
        <v>11.5</v>
      </c>
      <c r="J31" s="51"/>
      <c r="K31" s="52"/>
      <c r="L31" s="9"/>
      <c r="M31" s="44">
        <f t="shared" si="3"/>
        <v>23.5</v>
      </c>
      <c r="N31" s="75"/>
    </row>
    <row r="32" spans="1:14" s="17" customFormat="1" ht="19.5" thickBot="1" x14ac:dyDescent="0.3">
      <c r="A32" s="48">
        <v>22</v>
      </c>
      <c r="B32" s="71" t="s">
        <v>33</v>
      </c>
      <c r="C32" s="7">
        <v>10</v>
      </c>
      <c r="D32" s="8">
        <v>10</v>
      </c>
      <c r="E32" s="8"/>
      <c r="F32" s="54">
        <f t="shared" si="0"/>
        <v>10</v>
      </c>
      <c r="G32" s="57">
        <v>18</v>
      </c>
      <c r="H32" s="57">
        <v>17</v>
      </c>
      <c r="I32" s="50">
        <f t="shared" si="1"/>
        <v>17.5</v>
      </c>
      <c r="J32" s="51">
        <v>9</v>
      </c>
      <c r="K32" s="52">
        <v>8</v>
      </c>
      <c r="L32" s="9">
        <f t="shared" si="2"/>
        <v>8.5</v>
      </c>
      <c r="M32" s="44">
        <f t="shared" si="3"/>
        <v>36</v>
      </c>
      <c r="N32" s="25"/>
    </row>
    <row r="33" spans="1:14" s="17" customFormat="1" ht="19.5" thickBot="1" x14ac:dyDescent="0.3">
      <c r="A33" s="48">
        <v>23</v>
      </c>
      <c r="B33" s="72" t="s">
        <v>32</v>
      </c>
      <c r="C33" s="7"/>
      <c r="D33" s="8"/>
      <c r="E33" s="8"/>
      <c r="F33" s="54"/>
      <c r="G33" s="57"/>
      <c r="H33" s="57"/>
      <c r="I33" s="50"/>
      <c r="J33" s="51"/>
      <c r="K33" s="52"/>
      <c r="L33" s="9"/>
      <c r="M33" s="44"/>
      <c r="N33" s="19"/>
    </row>
    <row r="34" spans="1:14" s="17" customFormat="1" ht="19.5" thickBot="1" x14ac:dyDescent="0.35">
      <c r="A34" s="48">
        <v>24</v>
      </c>
      <c r="B34" s="71" t="s">
        <v>31</v>
      </c>
      <c r="C34" s="7"/>
      <c r="D34" s="8"/>
      <c r="E34" s="8"/>
      <c r="F34" s="54"/>
      <c r="G34" s="70"/>
      <c r="H34" s="70"/>
      <c r="I34" s="50"/>
      <c r="J34" s="51"/>
      <c r="K34" s="52"/>
      <c r="L34" s="9"/>
      <c r="M34" s="44"/>
      <c r="N34" s="43"/>
    </row>
    <row r="35" spans="1:14" s="17" customFormat="1" ht="19.5" thickBot="1" x14ac:dyDescent="0.35">
      <c r="A35" s="48">
        <v>25</v>
      </c>
      <c r="B35" s="77" t="s">
        <v>30</v>
      </c>
      <c r="C35" s="7"/>
      <c r="D35" s="8"/>
      <c r="E35" s="8"/>
      <c r="F35" s="54"/>
      <c r="G35" s="70"/>
      <c r="H35" s="70"/>
      <c r="I35" s="50"/>
      <c r="J35" s="51"/>
      <c r="K35" s="52"/>
      <c r="L35" s="9"/>
      <c r="M35" s="44"/>
      <c r="N35" s="43"/>
    </row>
    <row r="36" spans="1:14" s="17" customFormat="1" ht="19.5" thickBot="1" x14ac:dyDescent="0.35">
      <c r="A36" s="48">
        <v>26</v>
      </c>
      <c r="B36" s="77" t="s">
        <v>29</v>
      </c>
      <c r="C36" s="7"/>
      <c r="D36" s="8"/>
      <c r="E36" s="8"/>
      <c r="F36" s="54"/>
      <c r="G36" s="70"/>
      <c r="H36" s="70"/>
      <c r="I36" s="50"/>
      <c r="J36" s="51"/>
      <c r="K36" s="52"/>
      <c r="L36" s="9"/>
      <c r="M36" s="44"/>
      <c r="N36" s="75"/>
    </row>
    <row r="37" spans="1:14" s="17" customFormat="1" ht="19.5" thickBot="1" x14ac:dyDescent="0.35">
      <c r="A37" s="46">
        <v>27</v>
      </c>
      <c r="B37" s="71" t="s">
        <v>28</v>
      </c>
      <c r="C37" s="7"/>
      <c r="D37" s="8"/>
      <c r="E37" s="8"/>
      <c r="F37" s="54"/>
      <c r="G37" s="57"/>
      <c r="H37" s="57"/>
      <c r="I37" s="50"/>
      <c r="J37" s="51"/>
      <c r="K37" s="52"/>
      <c r="L37" s="9"/>
      <c r="M37" s="44"/>
      <c r="N37" s="27"/>
    </row>
    <row r="38" spans="1:14" s="17" customFormat="1" ht="19.5" thickBot="1" x14ac:dyDescent="0.35">
      <c r="A38" s="48">
        <v>28</v>
      </c>
      <c r="B38" s="77" t="s">
        <v>27</v>
      </c>
      <c r="C38" s="7"/>
      <c r="D38" s="8"/>
      <c r="E38" s="8"/>
      <c r="F38" s="54"/>
      <c r="G38" s="70"/>
      <c r="H38" s="70"/>
      <c r="I38" s="50"/>
      <c r="J38" s="51"/>
      <c r="K38" s="52"/>
      <c r="L38" s="9"/>
      <c r="M38" s="44"/>
      <c r="N38" s="43"/>
    </row>
    <row r="39" spans="1:14" s="17" customFormat="1" ht="19.5" thickBot="1" x14ac:dyDescent="0.35">
      <c r="A39" s="48">
        <v>29</v>
      </c>
      <c r="B39" s="77" t="s">
        <v>26</v>
      </c>
      <c r="C39" s="7"/>
      <c r="D39" s="8"/>
      <c r="E39" s="8"/>
      <c r="F39" s="54"/>
      <c r="G39" s="70"/>
      <c r="H39" s="70"/>
      <c r="I39" s="50"/>
      <c r="J39" s="51"/>
      <c r="K39" s="52"/>
      <c r="L39" s="9"/>
      <c r="M39" s="44"/>
      <c r="N39" s="75"/>
    </row>
    <row r="40" spans="1:14" s="17" customFormat="1" ht="19.5" thickBot="1" x14ac:dyDescent="0.3">
      <c r="A40" s="46">
        <v>30</v>
      </c>
      <c r="B40" s="71" t="s">
        <v>25</v>
      </c>
      <c r="C40" s="7">
        <v>7</v>
      </c>
      <c r="D40" s="8">
        <v>8</v>
      </c>
      <c r="E40" s="8"/>
      <c r="F40" s="54">
        <f t="shared" si="0"/>
        <v>7.5</v>
      </c>
      <c r="G40" s="57">
        <v>11</v>
      </c>
      <c r="H40" s="57">
        <v>12</v>
      </c>
      <c r="I40" s="50">
        <f t="shared" si="1"/>
        <v>11.5</v>
      </c>
      <c r="J40" s="51">
        <v>9</v>
      </c>
      <c r="K40" s="52">
        <v>8</v>
      </c>
      <c r="L40" s="9">
        <f t="shared" si="2"/>
        <v>8.5</v>
      </c>
      <c r="M40" s="44">
        <f t="shared" si="3"/>
        <v>27.5</v>
      </c>
      <c r="N40" s="19"/>
    </row>
    <row r="41" spans="1:14" s="17" customFormat="1" ht="19.5" thickBot="1" x14ac:dyDescent="0.35">
      <c r="A41" s="48">
        <v>36</v>
      </c>
      <c r="B41" s="77" t="s">
        <v>20</v>
      </c>
      <c r="C41" s="7">
        <v>11</v>
      </c>
      <c r="D41" s="8">
        <v>8</v>
      </c>
      <c r="E41" s="8"/>
      <c r="F41" s="54">
        <f t="shared" ref="F41" si="19">AVERAGE(C41:E41)</f>
        <v>9.5</v>
      </c>
      <c r="G41" s="70">
        <v>11</v>
      </c>
      <c r="H41" s="70">
        <v>13</v>
      </c>
      <c r="I41" s="50">
        <f t="shared" ref="I41" si="20">AVERAGE(G41:H41)</f>
        <v>12</v>
      </c>
      <c r="J41" s="51">
        <v>10</v>
      </c>
      <c r="K41" s="52">
        <v>6</v>
      </c>
      <c r="L41" s="9">
        <f t="shared" ref="L41" si="21">AVERAGE(J41:K41)</f>
        <v>8</v>
      </c>
      <c r="M41" s="44">
        <f t="shared" ref="M41" si="22">SUM(F41,I41,L41)</f>
        <v>29.5</v>
      </c>
      <c r="N41" s="43"/>
    </row>
    <row r="42" spans="1:14" s="17" customFormat="1" ht="19.5" thickBot="1" x14ac:dyDescent="0.3">
      <c r="A42" s="46">
        <v>31</v>
      </c>
      <c r="B42" s="71" t="s">
        <v>24</v>
      </c>
      <c r="C42" s="7"/>
      <c r="D42" s="8"/>
      <c r="E42" s="8"/>
      <c r="F42" s="54"/>
      <c r="G42" s="57"/>
      <c r="H42" s="57"/>
      <c r="I42" s="50"/>
      <c r="J42" s="51"/>
      <c r="K42" s="52"/>
      <c r="L42" s="9"/>
      <c r="M42" s="44"/>
      <c r="N42" s="19"/>
    </row>
    <row r="43" spans="1:14" s="17" customFormat="1" ht="19.5" thickBot="1" x14ac:dyDescent="0.35">
      <c r="A43" s="47">
        <v>32</v>
      </c>
      <c r="B43" s="73" t="s">
        <v>23</v>
      </c>
      <c r="C43" s="59">
        <v>17</v>
      </c>
      <c r="D43" s="60">
        <v>18</v>
      </c>
      <c r="E43" s="60"/>
      <c r="F43" s="61">
        <f t="shared" si="0"/>
        <v>17.5</v>
      </c>
      <c r="G43" s="62">
        <v>19</v>
      </c>
      <c r="H43" s="62">
        <v>18</v>
      </c>
      <c r="I43" s="63">
        <f t="shared" si="1"/>
        <v>18.5</v>
      </c>
      <c r="J43" s="68">
        <v>15</v>
      </c>
      <c r="K43" s="69">
        <v>15</v>
      </c>
      <c r="L43" s="66">
        <f t="shared" si="2"/>
        <v>15</v>
      </c>
      <c r="M43" s="67">
        <f t="shared" si="3"/>
        <v>51</v>
      </c>
      <c r="N43" s="42" t="s">
        <v>11</v>
      </c>
    </row>
    <row r="44" spans="1:14" s="17" customFormat="1" ht="18.600000000000001" customHeight="1" thickBot="1" x14ac:dyDescent="0.35">
      <c r="A44" s="48">
        <v>33</v>
      </c>
      <c r="B44" s="77" t="s">
        <v>22</v>
      </c>
      <c r="C44" s="7"/>
      <c r="D44" s="8"/>
      <c r="E44" s="8"/>
      <c r="F44" s="54"/>
      <c r="G44" s="70"/>
      <c r="H44" s="70"/>
      <c r="I44" s="50"/>
      <c r="J44" s="51"/>
      <c r="K44" s="52"/>
      <c r="L44" s="9"/>
      <c r="M44" s="44"/>
      <c r="N44" s="43"/>
    </row>
    <row r="45" spans="1:14" s="17" customFormat="1" ht="19.5" thickBot="1" x14ac:dyDescent="0.35">
      <c r="A45" s="48">
        <v>34</v>
      </c>
      <c r="B45" s="71" t="s">
        <v>21</v>
      </c>
      <c r="C45" s="7"/>
      <c r="D45" s="8"/>
      <c r="E45" s="8"/>
      <c r="F45" s="54"/>
      <c r="G45" s="70"/>
      <c r="H45" s="70"/>
      <c r="I45" s="50"/>
      <c r="J45" s="51"/>
      <c r="K45" s="52"/>
      <c r="L45" s="9"/>
      <c r="M45" s="44"/>
      <c r="N45" s="75"/>
    </row>
    <row r="46" spans="1:14" s="17" customFormat="1" ht="19.5" thickBot="1" x14ac:dyDescent="0.3">
      <c r="A46" s="46">
        <v>35</v>
      </c>
      <c r="B46" s="71" t="s">
        <v>19</v>
      </c>
      <c r="C46" s="7"/>
      <c r="D46" s="8"/>
      <c r="E46" s="8"/>
      <c r="F46" s="54"/>
      <c r="G46" s="57"/>
      <c r="H46" s="57"/>
      <c r="I46" s="50"/>
      <c r="J46" s="51"/>
      <c r="K46" s="52"/>
      <c r="L46" s="9"/>
      <c r="M46" s="44"/>
      <c r="N46" s="25"/>
    </row>
    <row r="47" spans="1:14" s="17" customFormat="1" ht="19.5" thickBot="1" x14ac:dyDescent="0.35">
      <c r="A47" s="47">
        <v>37</v>
      </c>
      <c r="B47" s="73" t="s">
        <v>18</v>
      </c>
      <c r="C47" s="59">
        <v>12</v>
      </c>
      <c r="D47" s="60">
        <v>14</v>
      </c>
      <c r="E47" s="60"/>
      <c r="F47" s="61">
        <f t="shared" si="0"/>
        <v>13</v>
      </c>
      <c r="G47" s="62">
        <v>17</v>
      </c>
      <c r="H47" s="62">
        <v>17</v>
      </c>
      <c r="I47" s="63">
        <f t="shared" si="1"/>
        <v>17</v>
      </c>
      <c r="J47" s="68">
        <v>18</v>
      </c>
      <c r="K47" s="69">
        <v>14</v>
      </c>
      <c r="L47" s="66">
        <f t="shared" si="2"/>
        <v>16</v>
      </c>
      <c r="M47" s="67">
        <f t="shared" si="3"/>
        <v>46</v>
      </c>
      <c r="N47" s="42" t="s">
        <v>11</v>
      </c>
    </row>
    <row r="48" spans="1:14" s="17" customFormat="1" ht="19.5" thickBot="1" x14ac:dyDescent="0.3">
      <c r="A48" s="48">
        <v>38</v>
      </c>
      <c r="B48" s="71" t="s">
        <v>17</v>
      </c>
      <c r="C48" s="7">
        <v>7</v>
      </c>
      <c r="D48" s="8">
        <v>11</v>
      </c>
      <c r="E48" s="8"/>
      <c r="F48" s="54">
        <f t="shared" si="0"/>
        <v>9</v>
      </c>
      <c r="G48" s="57">
        <v>10</v>
      </c>
      <c r="H48" s="57">
        <v>12</v>
      </c>
      <c r="I48" s="50">
        <f t="shared" si="1"/>
        <v>11</v>
      </c>
      <c r="J48" s="51">
        <v>12</v>
      </c>
      <c r="K48" s="52">
        <v>8</v>
      </c>
      <c r="L48" s="9">
        <f t="shared" si="2"/>
        <v>10</v>
      </c>
      <c r="M48" s="44">
        <f t="shared" si="3"/>
        <v>30</v>
      </c>
      <c r="N48" s="25"/>
    </row>
    <row r="49" spans="1:14" s="17" customFormat="1" ht="19.5" thickBot="1" x14ac:dyDescent="0.35">
      <c r="A49" s="48">
        <v>39</v>
      </c>
      <c r="B49" s="71" t="s">
        <v>15</v>
      </c>
      <c r="C49" s="7">
        <v>11</v>
      </c>
      <c r="D49" s="8">
        <v>8</v>
      </c>
      <c r="E49" s="8"/>
      <c r="F49" s="54">
        <f t="shared" ref="F49:F53" si="23">AVERAGE(C49:E49)</f>
        <v>9.5</v>
      </c>
      <c r="G49" s="57">
        <v>15</v>
      </c>
      <c r="H49" s="57">
        <v>15</v>
      </c>
      <c r="I49" s="50">
        <f t="shared" ref="I49:I53" si="24">AVERAGE(G49:H49)</f>
        <v>15</v>
      </c>
      <c r="J49" s="51">
        <v>9</v>
      </c>
      <c r="K49" s="52">
        <v>6</v>
      </c>
      <c r="L49" s="9">
        <f t="shared" ref="L49:L53" si="25">AVERAGE(J49:K49)</f>
        <v>7.5</v>
      </c>
      <c r="M49" s="44">
        <f t="shared" ref="M49:M53" si="26">SUM(F49,I49,L49)</f>
        <v>32</v>
      </c>
      <c r="N49" s="26"/>
    </row>
    <row r="50" spans="1:14" s="17" customFormat="1" ht="19.5" thickBot="1" x14ac:dyDescent="0.35">
      <c r="A50" s="48">
        <v>40</v>
      </c>
      <c r="B50" s="71" t="s">
        <v>16</v>
      </c>
      <c r="C50" s="7"/>
      <c r="D50" s="8"/>
      <c r="E50" s="8"/>
      <c r="F50" s="54"/>
      <c r="G50" s="57"/>
      <c r="H50" s="57"/>
      <c r="I50" s="50"/>
      <c r="J50" s="51"/>
      <c r="K50" s="52"/>
      <c r="L50" s="9"/>
      <c r="M50" s="44"/>
      <c r="N50" s="27"/>
    </row>
    <row r="51" spans="1:14" s="17" customFormat="1" ht="19.5" thickBot="1" x14ac:dyDescent="0.35">
      <c r="A51" s="47">
        <v>41</v>
      </c>
      <c r="B51" s="73" t="s">
        <v>12</v>
      </c>
      <c r="C51" s="59">
        <v>11</v>
      </c>
      <c r="D51" s="60">
        <v>12</v>
      </c>
      <c r="E51" s="60"/>
      <c r="F51" s="61">
        <f t="shared" si="23"/>
        <v>11.5</v>
      </c>
      <c r="G51" s="62">
        <v>10</v>
      </c>
      <c r="H51" s="62">
        <v>11</v>
      </c>
      <c r="I51" s="63">
        <f t="shared" si="24"/>
        <v>10.5</v>
      </c>
      <c r="J51" s="68">
        <v>10</v>
      </c>
      <c r="K51" s="69">
        <v>10</v>
      </c>
      <c r="L51" s="66">
        <f t="shared" si="25"/>
        <v>10</v>
      </c>
      <c r="M51" s="67">
        <f t="shared" si="26"/>
        <v>32</v>
      </c>
      <c r="N51" s="42" t="s">
        <v>11</v>
      </c>
    </row>
    <row r="52" spans="1:14" s="17" customFormat="1" ht="19.5" thickBot="1" x14ac:dyDescent="0.3">
      <c r="A52" s="48">
        <v>42</v>
      </c>
      <c r="B52" s="71" t="s">
        <v>13</v>
      </c>
      <c r="C52" s="7">
        <v>11</v>
      </c>
      <c r="D52" s="8">
        <v>5</v>
      </c>
      <c r="E52" s="8">
        <v>6</v>
      </c>
      <c r="F52" s="54">
        <v>5.5</v>
      </c>
      <c r="G52" s="57">
        <v>11</v>
      </c>
      <c r="H52" s="57">
        <v>12</v>
      </c>
      <c r="I52" s="50">
        <f t="shared" si="24"/>
        <v>11.5</v>
      </c>
      <c r="J52" s="51">
        <v>9</v>
      </c>
      <c r="K52" s="52">
        <v>6</v>
      </c>
      <c r="L52" s="9">
        <f t="shared" si="25"/>
        <v>7.5</v>
      </c>
      <c r="M52" s="44">
        <f t="shared" si="26"/>
        <v>24.5</v>
      </c>
      <c r="N52" s="19"/>
    </row>
    <row r="53" spans="1:14" s="17" customFormat="1" ht="19.5" thickBot="1" x14ac:dyDescent="0.35">
      <c r="A53" s="48">
        <v>43</v>
      </c>
      <c r="B53" s="71" t="s">
        <v>14</v>
      </c>
      <c r="C53" s="7">
        <v>14</v>
      </c>
      <c r="D53" s="8">
        <v>11</v>
      </c>
      <c r="E53" s="8"/>
      <c r="F53" s="54">
        <f t="shared" si="23"/>
        <v>12.5</v>
      </c>
      <c r="G53" s="57">
        <v>16</v>
      </c>
      <c r="H53" s="57">
        <v>17</v>
      </c>
      <c r="I53" s="50">
        <f t="shared" si="24"/>
        <v>16.5</v>
      </c>
      <c r="J53" s="51">
        <v>9</v>
      </c>
      <c r="K53" s="52">
        <v>6</v>
      </c>
      <c r="L53" s="9">
        <f t="shared" si="25"/>
        <v>7.5</v>
      </c>
      <c r="M53" s="44">
        <f t="shared" si="26"/>
        <v>36.5</v>
      </c>
      <c r="N53" s="27"/>
    </row>
    <row r="54" spans="1:14" x14ac:dyDescent="0.25">
      <c r="A54" s="84"/>
      <c r="B54" s="85"/>
      <c r="C54" s="85"/>
      <c r="D54" s="85"/>
      <c r="E54" s="85"/>
      <c r="F54" s="85"/>
      <c r="G54" s="85"/>
      <c r="H54" s="85"/>
      <c r="I54" s="85"/>
      <c r="J54" s="85"/>
      <c r="K54" s="85"/>
      <c r="L54" s="85"/>
      <c r="M54" s="85"/>
    </row>
    <row r="55" spans="1:14" x14ac:dyDescent="0.25">
      <c r="A55" s="86"/>
      <c r="B55" s="86"/>
      <c r="C55" s="86"/>
      <c r="D55" s="86"/>
      <c r="E55" s="86"/>
      <c r="F55" s="86"/>
      <c r="G55" s="86"/>
      <c r="H55" s="86"/>
      <c r="I55" s="86"/>
      <c r="J55" s="86"/>
      <c r="K55" s="86"/>
      <c r="L55" s="86"/>
      <c r="M55" s="86"/>
    </row>
  </sheetData>
  <mergeCells count="8">
    <mergeCell ref="A54:M55"/>
    <mergeCell ref="B5:C5"/>
    <mergeCell ref="A6:M7"/>
    <mergeCell ref="A9:A10"/>
    <mergeCell ref="M9:M10"/>
    <mergeCell ref="C8:F8"/>
    <mergeCell ref="G8:I8"/>
    <mergeCell ref="J8:L8"/>
  </mergeCells>
  <printOptions horizontalCentered="1"/>
  <pageMargins left="0.25" right="0.25" top="0.75" bottom="0.75" header="0.3" footer="0.3"/>
  <pageSetup paperSize="9" scale="70" orientation="landscape" r:id="rId1"/>
  <headerFooter>
    <oddFooter>&amp;RΣελίδα &amp;P από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F1:O1"/>
  <sheetViews>
    <sheetView topLeftCell="A2" workbookViewId="0">
      <selection activeCell="A6" sqref="A1:XFD1048576"/>
    </sheetView>
  </sheetViews>
  <sheetFormatPr defaultRowHeight="18" x14ac:dyDescent="0.25"/>
  <cols>
    <col min="6" max="14" width="9.140625" style="4"/>
    <col min="15" max="15" width="9.140625" style="6"/>
  </cols>
  <sheetData/>
  <sortState ref="B2:C24">
    <sortCondition descending="1" ref="C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2</vt:i4>
      </vt:variant>
      <vt:variant>
        <vt:lpstr>Καθορισμένες περιοχές</vt:lpstr>
      </vt:variant>
      <vt:variant>
        <vt:i4>1</vt:i4>
      </vt:variant>
    </vt:vector>
  </HeadingPairs>
  <TitlesOfParts>
    <vt:vector size="3" baseType="lpstr">
      <vt:lpstr>teliko</vt:lpstr>
      <vt:lpstr>Φύλλο1</vt:lpstr>
      <vt:lpstr>teliko!Print_Titles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ΠΙΝΑΚΑΣ</dc:title>
  <dc:creator>ΕΥΗ ΜΠΑΛΑΜΠΑΝΗ</dc:creator>
  <cp:lastModifiedBy>Maria</cp:lastModifiedBy>
  <cp:lastPrinted>2026-01-20T14:45:01Z</cp:lastPrinted>
  <dcterms:created xsi:type="dcterms:W3CDTF">2009-02-04T07:27:50Z</dcterms:created>
  <dcterms:modified xsi:type="dcterms:W3CDTF">2026-01-28T08:13:16Z</dcterms:modified>
</cp:coreProperties>
</file>